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WS1819\PC1 Bed\"/>
    </mc:Choice>
  </mc:AlternateContent>
  <bookViews>
    <workbookView xWindow="0" yWindow="0" windowWidth="28725" windowHeight="12930"/>
  </bookViews>
  <sheets>
    <sheet name="Tabelle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16" i="1"/>
  <c r="B2" i="1"/>
  <c r="C19" i="1"/>
  <c r="C20" i="1"/>
  <c r="B3" i="1"/>
  <c r="B4" i="1"/>
  <c r="B15" i="1"/>
  <c r="B14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17" i="1"/>
  <c r="C21" i="1"/>
  <c r="B5" i="1"/>
  <c r="B17" i="1"/>
  <c r="B13" i="1"/>
  <c r="B12" i="1"/>
  <c r="B11" i="1"/>
  <c r="B10" i="1"/>
  <c r="B9" i="1"/>
  <c r="B8" i="1"/>
  <c r="B7" i="1"/>
  <c r="B6" i="1"/>
  <c r="B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0"/>
              <a:t>Cerimetrie (Chemieolympiade)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Tabelle1!$A$2:$A$35</c:f>
              <c:numCache>
                <c:formatCode>General</c:formatCode>
                <c:ptCount val="34"/>
                <c:pt idx="0">
                  <c:v>1E-3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  <c:pt idx="15">
                  <c:v>1</c:v>
                </c:pt>
                <c:pt idx="16">
                  <c:v>1.0009999999999999</c:v>
                </c:pt>
                <c:pt idx="17">
                  <c:v>1.01</c:v>
                </c:pt>
                <c:pt idx="18">
                  <c:v>1.05</c:v>
                </c:pt>
                <c:pt idx="19">
                  <c:v>1.1000000000000001</c:v>
                </c:pt>
                <c:pt idx="20">
                  <c:v>1.2</c:v>
                </c:pt>
                <c:pt idx="21">
                  <c:v>1.3</c:v>
                </c:pt>
                <c:pt idx="22">
                  <c:v>1.4</c:v>
                </c:pt>
                <c:pt idx="23">
                  <c:v>1.5</c:v>
                </c:pt>
                <c:pt idx="24">
                  <c:v>1.6</c:v>
                </c:pt>
                <c:pt idx="25">
                  <c:v>1.7</c:v>
                </c:pt>
                <c:pt idx="26">
                  <c:v>1.8</c:v>
                </c:pt>
                <c:pt idx="27">
                  <c:v>1.9</c:v>
                </c:pt>
                <c:pt idx="28">
                  <c:v>2</c:v>
                </c:pt>
                <c:pt idx="29">
                  <c:v>2.1</c:v>
                </c:pt>
                <c:pt idx="30">
                  <c:v>2.2000000000000002</c:v>
                </c:pt>
                <c:pt idx="31">
                  <c:v>2.2999999999999998</c:v>
                </c:pt>
                <c:pt idx="32">
                  <c:v>2.4</c:v>
                </c:pt>
                <c:pt idx="33">
                  <c:v>2.5</c:v>
                </c:pt>
              </c:numCache>
            </c:numRef>
          </c:xVal>
          <c:yVal>
            <c:numRef>
              <c:f>Tabelle1!$D$2:$D$35</c:f>
              <c:numCache>
                <c:formatCode>General</c:formatCode>
                <c:ptCount val="34"/>
                <c:pt idx="0">
                  <c:v>0.59302563619466708</c:v>
                </c:pt>
                <c:pt idx="1">
                  <c:v>0.65225752351874455</c:v>
                </c:pt>
                <c:pt idx="2">
                  <c:v>0.69455353754378313</c:v>
                </c:pt>
                <c:pt idx="3">
                  <c:v>0.71369969194307981</c:v>
                </c:pt>
                <c:pt idx="4">
                  <c:v>0.73447846051165022</c:v>
                </c:pt>
                <c:pt idx="5">
                  <c:v>0.74828936966761894</c:v>
                </c:pt>
                <c:pt idx="6">
                  <c:v>0.75961061571571487</c:v>
                </c:pt>
                <c:pt idx="7">
                  <c:v>0.77</c:v>
                </c:pt>
                <c:pt idx="8">
                  <c:v>0.78038938428428517</c:v>
                </c:pt>
                <c:pt idx="9">
                  <c:v>0.79171063033238109</c:v>
                </c:pt>
                <c:pt idx="10">
                  <c:v>0.80552153948834981</c:v>
                </c:pt>
                <c:pt idx="11">
                  <c:v>0.82630030805692023</c:v>
                </c:pt>
                <c:pt idx="12">
                  <c:v>0.84544646245621691</c:v>
                </c:pt>
                <c:pt idx="13">
                  <c:v>0.88774247648125537</c:v>
                </c:pt>
                <c:pt idx="14">
                  <c:v>0.94697436380533295</c:v>
                </c:pt>
                <c:pt idx="16">
                  <c:v>1.1029999999999971</c:v>
                </c:pt>
                <c:pt idx="17">
                  <c:v>1.1620000000000001</c:v>
                </c:pt>
                <c:pt idx="18">
                  <c:v>1.2032392302558252</c:v>
                </c:pt>
                <c:pt idx="19">
                  <c:v>1.2210000000000001</c:v>
                </c:pt>
                <c:pt idx="20">
                  <c:v>1.2387607697441749</c:v>
                </c:pt>
                <c:pt idx="21">
                  <c:v>1.2491501540284602</c:v>
                </c:pt>
                <c:pt idx="22">
                  <c:v>1.2565215394883498</c:v>
                </c:pt>
                <c:pt idx="23">
                  <c:v>1.2622392302558252</c:v>
                </c:pt>
                <c:pt idx="24">
                  <c:v>1.266910923772635</c:v>
                </c:pt>
                <c:pt idx="25">
                  <c:v>1.2708607843608413</c:v>
                </c:pt>
                <c:pt idx="26">
                  <c:v>1.2742823092325246</c:v>
                </c:pt>
                <c:pt idx="27">
                  <c:v>1.2773003080569203</c:v>
                </c:pt>
                <c:pt idx="28">
                  <c:v>1.28</c:v>
                </c:pt>
                <c:pt idx="29">
                  <c:v>1.2824421684243352</c:v>
                </c:pt>
                <c:pt idx="30">
                  <c:v>1.2846716935168099</c:v>
                </c:pt>
                <c:pt idx="31">
                  <c:v>1.2867226577861033</c:v>
                </c:pt>
                <c:pt idx="32">
                  <c:v>1.2886215541050161</c:v>
                </c:pt>
                <c:pt idx="33">
                  <c:v>1.2903893842842853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18E-43BD-8AD2-761ABEF7D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354504"/>
        <c:axId val="342350568"/>
      </c:scatterChart>
      <c:valAx>
        <c:axId val="342354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400"/>
                  <a:t>n(Ce4+)/n0(Fe2+)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2350568"/>
        <c:crosses val="autoZero"/>
        <c:crossBetween val="midCat"/>
      </c:valAx>
      <c:valAx>
        <c:axId val="342350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400"/>
                  <a:t>Elektrodenpotemtial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2354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280987</xdr:colOff>
      <xdr:row>8</xdr:row>
      <xdr:rowOff>104774</xdr:rowOff>
    </xdr:from>
    <xdr:to>
      <xdr:col>14</xdr:col>
      <xdr:colOff>428625</xdr:colOff>
      <xdr:row>36</xdr:row>
      <xdr:rowOff>38100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E28" sqref="E28"/>
    </sheetView>
  </sheetViews>
  <sheetFormatPr baseColWidth="10" defaultRowHeight="15" x14ac:dyDescent="0.25"/>
  <sheetData>
    <row r="1" spans="1:4" x14ac:dyDescent="0.25">
      <c r="A1">
        <v>0</v>
      </c>
      <c r="B1" t="e">
        <f>0.77+0.059*LOG(A1/(1-A1))</f>
        <v>#NUM!</v>
      </c>
    </row>
    <row r="2" spans="1:4" x14ac:dyDescent="0.25">
      <c r="A2">
        <v>1E-3</v>
      </c>
      <c r="B2">
        <f>0.77+0.059*LOG(A2/(1-A2))</f>
        <v>0.59302563619466708</v>
      </c>
      <c r="D2">
        <v>0.59302563619466708</v>
      </c>
    </row>
    <row r="3" spans="1:4" x14ac:dyDescent="0.25">
      <c r="A3">
        <v>0.01</v>
      </c>
      <c r="B3">
        <f>0.77+0.059*LOG(A3/(1-A3))</f>
        <v>0.65225752351874455</v>
      </c>
      <c r="D3">
        <v>0.65225752351874455</v>
      </c>
    </row>
    <row r="4" spans="1:4" x14ac:dyDescent="0.25">
      <c r="A4">
        <v>0.05</v>
      </c>
      <c r="B4">
        <f>0.77+0.059*LOG(A4/(1-A4))</f>
        <v>0.69455353754378313</v>
      </c>
      <c r="D4">
        <v>0.69455353754378313</v>
      </c>
    </row>
    <row r="5" spans="1:4" x14ac:dyDescent="0.25">
      <c r="A5">
        <v>0.1</v>
      </c>
      <c r="B5">
        <f>0.77+0.059*LOG(A5/(1-A5))</f>
        <v>0.71369969194307981</v>
      </c>
      <c r="D5">
        <v>0.71369969194307981</v>
      </c>
    </row>
    <row r="6" spans="1:4" x14ac:dyDescent="0.25">
      <c r="A6">
        <v>0.2</v>
      </c>
      <c r="B6">
        <f>0.77+0.059*LOG(A6/(1-A6))</f>
        <v>0.73447846051165022</v>
      </c>
      <c r="D6">
        <v>0.73447846051165022</v>
      </c>
    </row>
    <row r="7" spans="1:4" x14ac:dyDescent="0.25">
      <c r="A7">
        <v>0.3</v>
      </c>
      <c r="B7">
        <f>0.77+0.059*LOG(A7/(1-A7))</f>
        <v>0.74828936966761894</v>
      </c>
      <c r="D7">
        <v>0.74828936966761894</v>
      </c>
    </row>
    <row r="8" spans="1:4" x14ac:dyDescent="0.25">
      <c r="A8">
        <v>0.4</v>
      </c>
      <c r="B8">
        <f>0.77+0.059*LOG(A8/(1-A8))</f>
        <v>0.75961061571571487</v>
      </c>
      <c r="D8">
        <v>0.75961061571571487</v>
      </c>
    </row>
    <row r="9" spans="1:4" x14ac:dyDescent="0.25">
      <c r="A9">
        <v>0.5</v>
      </c>
      <c r="B9">
        <f>0.77+0.059*LOG(A9/(1-A9))</f>
        <v>0.77</v>
      </c>
      <c r="D9">
        <v>0.77</v>
      </c>
    </row>
    <row r="10" spans="1:4" x14ac:dyDescent="0.25">
      <c r="A10">
        <v>0.6</v>
      </c>
      <c r="B10">
        <f>0.77+0.059*LOG(A10/(1-A10))</f>
        <v>0.78038938428428517</v>
      </c>
      <c r="D10">
        <v>0.78038938428428517</v>
      </c>
    </row>
    <row r="11" spans="1:4" x14ac:dyDescent="0.25">
      <c r="A11">
        <v>0.7</v>
      </c>
      <c r="B11">
        <f>0.77+0.059*LOG(A11/(1-A11))</f>
        <v>0.79171063033238109</v>
      </c>
      <c r="D11">
        <v>0.79171063033238109</v>
      </c>
    </row>
    <row r="12" spans="1:4" x14ac:dyDescent="0.25">
      <c r="A12">
        <v>0.8</v>
      </c>
      <c r="B12">
        <f>0.77+0.059*LOG(A12/(1-A12))</f>
        <v>0.80552153948834981</v>
      </c>
      <c r="D12">
        <v>0.80552153948834981</v>
      </c>
    </row>
    <row r="13" spans="1:4" x14ac:dyDescent="0.25">
      <c r="A13">
        <v>0.9</v>
      </c>
      <c r="B13">
        <f>0.77+0.059*LOG(A13/(1-A13))</f>
        <v>0.82630030805692023</v>
      </c>
      <c r="D13">
        <v>0.82630030805692023</v>
      </c>
    </row>
    <row r="14" spans="1:4" x14ac:dyDescent="0.25">
      <c r="A14">
        <v>0.95</v>
      </c>
      <c r="B14">
        <f>0.77+0.059*LOG(A14/(1-A14))</f>
        <v>0.84544646245621691</v>
      </c>
      <c r="D14">
        <v>0.84544646245621691</v>
      </c>
    </row>
    <row r="15" spans="1:4" x14ac:dyDescent="0.25">
      <c r="A15">
        <v>0.99</v>
      </c>
      <c r="B15">
        <f>0.77+0.059*LOG(A15/(1-A15))</f>
        <v>0.88774247648125537</v>
      </c>
      <c r="D15">
        <v>0.88774247648125537</v>
      </c>
    </row>
    <row r="16" spans="1:4" x14ac:dyDescent="0.25">
      <c r="A16">
        <v>0.999</v>
      </c>
      <c r="B16">
        <f>0.77+0.059*LOG(A16/(1-A16))</f>
        <v>0.94697436380533295</v>
      </c>
      <c r="D16">
        <v>0.94697436380533295</v>
      </c>
    </row>
    <row r="17" spans="1:4" x14ac:dyDescent="0.25">
      <c r="A17">
        <v>1</v>
      </c>
      <c r="B17" t="e">
        <f>0.77+0.059*LOG(A17/(1-A17))</f>
        <v>#DIV/0!</v>
      </c>
      <c r="C17" t="e">
        <f>1.28+0.059*LOG(A17-1)</f>
        <v>#NUM!</v>
      </c>
    </row>
    <row r="18" spans="1:4" x14ac:dyDescent="0.25">
      <c r="A18">
        <v>1.0009999999999999</v>
      </c>
      <c r="C18">
        <f>1.28+0.059*LOG(A18-1)</f>
        <v>1.1029999999999971</v>
      </c>
      <c r="D18">
        <v>1.1029999999999971</v>
      </c>
    </row>
    <row r="19" spans="1:4" x14ac:dyDescent="0.25">
      <c r="A19">
        <v>1.01</v>
      </c>
      <c r="C19">
        <f>1.28+0.059*LOG(A19-1)</f>
        <v>1.1620000000000001</v>
      </c>
      <c r="D19">
        <v>1.1620000000000001</v>
      </c>
    </row>
    <row r="20" spans="1:4" x14ac:dyDescent="0.25">
      <c r="A20">
        <v>1.05</v>
      </c>
      <c r="C20">
        <f>1.28+0.059*LOG(A20-1)</f>
        <v>1.2032392302558252</v>
      </c>
      <c r="D20">
        <v>1.2032392302558252</v>
      </c>
    </row>
    <row r="21" spans="1:4" x14ac:dyDescent="0.25">
      <c r="A21">
        <v>1.1000000000000001</v>
      </c>
      <c r="C21">
        <f>1.28+0.059*LOG(A21-1)</f>
        <v>1.2210000000000001</v>
      </c>
      <c r="D21">
        <v>1.2210000000000001</v>
      </c>
    </row>
    <row r="22" spans="1:4" x14ac:dyDescent="0.25">
      <c r="A22">
        <v>1.2</v>
      </c>
      <c r="C22">
        <f>1.28+0.059*LOG(A22-1)</f>
        <v>1.2387607697441749</v>
      </c>
      <c r="D22">
        <v>1.2387607697441749</v>
      </c>
    </row>
    <row r="23" spans="1:4" x14ac:dyDescent="0.25">
      <c r="A23">
        <v>1.3</v>
      </c>
      <c r="C23">
        <f>1.28+0.059*LOG(A23-1)</f>
        <v>1.2491501540284602</v>
      </c>
      <c r="D23">
        <v>1.2491501540284602</v>
      </c>
    </row>
    <row r="24" spans="1:4" x14ac:dyDescent="0.25">
      <c r="A24">
        <v>1.4</v>
      </c>
      <c r="C24">
        <f>1.28+0.059*LOG(A24-1)</f>
        <v>1.2565215394883498</v>
      </c>
      <c r="D24">
        <v>1.2565215394883498</v>
      </c>
    </row>
    <row r="25" spans="1:4" x14ac:dyDescent="0.25">
      <c r="A25">
        <v>1.5</v>
      </c>
      <c r="C25">
        <f>1.28+0.059*LOG(A25-1)</f>
        <v>1.2622392302558252</v>
      </c>
      <c r="D25">
        <v>1.2622392302558252</v>
      </c>
    </row>
    <row r="26" spans="1:4" x14ac:dyDescent="0.25">
      <c r="A26">
        <v>1.6</v>
      </c>
      <c r="C26">
        <f>1.28+0.059*LOG(A26-1)</f>
        <v>1.266910923772635</v>
      </c>
      <c r="D26">
        <v>1.266910923772635</v>
      </c>
    </row>
    <row r="27" spans="1:4" x14ac:dyDescent="0.25">
      <c r="A27">
        <v>1.7</v>
      </c>
      <c r="C27">
        <f>1.28+0.059*LOG(A27-1)</f>
        <v>1.2708607843608413</v>
      </c>
      <c r="D27">
        <v>1.2708607843608413</v>
      </c>
    </row>
    <row r="28" spans="1:4" x14ac:dyDescent="0.25">
      <c r="A28">
        <v>1.8</v>
      </c>
      <c r="C28">
        <f>1.28+0.059*LOG(A28-1)</f>
        <v>1.2742823092325246</v>
      </c>
      <c r="D28">
        <v>1.2742823092325246</v>
      </c>
    </row>
    <row r="29" spans="1:4" x14ac:dyDescent="0.25">
      <c r="A29">
        <v>1.9</v>
      </c>
      <c r="C29">
        <f>1.28+0.059*LOG(A29-1)</f>
        <v>1.2773003080569203</v>
      </c>
      <c r="D29">
        <v>1.2773003080569203</v>
      </c>
    </row>
    <row r="30" spans="1:4" x14ac:dyDescent="0.25">
      <c r="A30">
        <v>2</v>
      </c>
      <c r="C30">
        <f>1.28+0.059*LOG(A30-1)</f>
        <v>1.28</v>
      </c>
      <c r="D30">
        <v>1.28</v>
      </c>
    </row>
    <row r="31" spans="1:4" x14ac:dyDescent="0.25">
      <c r="A31">
        <v>2.1</v>
      </c>
      <c r="C31">
        <f>1.28+0.059*LOG(A31-1)</f>
        <v>1.2824421684243352</v>
      </c>
      <c r="D31">
        <v>1.2824421684243352</v>
      </c>
    </row>
    <row r="32" spans="1:4" x14ac:dyDescent="0.25">
      <c r="A32">
        <v>2.2000000000000002</v>
      </c>
      <c r="C32">
        <f>1.28+0.059*LOG(A32-1)</f>
        <v>1.2846716935168099</v>
      </c>
      <c r="D32">
        <v>1.2846716935168099</v>
      </c>
    </row>
    <row r="33" spans="1:4" x14ac:dyDescent="0.25">
      <c r="A33">
        <v>2.2999999999999998</v>
      </c>
      <c r="C33">
        <f>1.28+0.059*LOG(A33-1)</f>
        <v>1.2867226577861033</v>
      </c>
      <c r="D33">
        <v>1.2867226577861033</v>
      </c>
    </row>
    <row r="34" spans="1:4" x14ac:dyDescent="0.25">
      <c r="A34" s="1">
        <v>2.4</v>
      </c>
      <c r="C34">
        <f>1.28+0.059*LOG(A34-1)</f>
        <v>1.2886215541050161</v>
      </c>
      <c r="D34">
        <v>1.2886215541050161</v>
      </c>
    </row>
    <row r="35" spans="1:4" x14ac:dyDescent="0.25">
      <c r="A35" s="1">
        <v>2.5</v>
      </c>
      <c r="C35">
        <f>1.28+0.059*LOG(A35-1)</f>
        <v>1.2903893842842853</v>
      </c>
      <c r="D35">
        <v>1.2903893842842853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Johannes Gutenberg-Universität Mainz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Schärtl, Dr. Wolfgang</dc:creator>
  <cp:lastModifiedBy>Schärtl, Dr. Wolfgang</cp:lastModifiedBy>
  <dcterms:created xsi:type="dcterms:W3CDTF">2019-01-10T09:09:35Z</dcterms:created>
  <dcterms:modified xsi:type="dcterms:W3CDTF">2019-01-10T09:28:10Z</dcterms:modified>
</cp:coreProperties>
</file>